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619B2DCD-5412-4CB8-9CD5-2D85B7F07BAC}"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108" yWindow="-108" windowWidth="23256" windowHeight="12456"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<sst xmlns="http://schemas.openxmlformats.org/spreadsheetml/2006/main" count="1260" uniqueCount="680">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</sst>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49" fontId="42" fillId="2" borderId="11" xfId="0" applyNumberFormat="1" applyFont="1" applyFill="1" applyBorder="1" applyAlignment="1" applyProtection="1">
      <alignment horizontal="center" vertical="center"/>
      <protection locked="0"/>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0" fontId="33" fillId="4" borderId="11" xfId="0" applyFont="1" applyFill="1" applyBorder="1" applyAlignment="1">
      <alignment horizontal="center" vertical="center" wrapText="1"/>
    </xf>
    <xf numFmtId="49" fontId="42" fillId="2" borderId="10" xfId="0" quotePrefix="1" applyNumberFormat="1" applyFont="1" applyFill="1" applyBorder="1" applyAlignment="1" applyProtection="1">
      <alignment horizontal="center" vertical="center" wrapText="1"/>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7" xfId="0" applyFont="1" applyFill="1" applyBorder="1" applyAlignment="1">
      <alignment horizontal="center" vertical="center" wrapText="1"/>
    </xf>
    <xf numFmtId="1" fontId="36" fillId="0" borderId="7"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0" fontId="17" fillId="4" borderId="43"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2" xfId="0" applyFont="1" applyFill="1" applyBorder="1" applyAlignment="1">
      <alignment horizontal="center" vertical="center" wrapText="1"/>
    </xf>
    <xf numFmtId="0" fontId="17" fillId="4" borderId="44" xfId="0" applyFont="1" applyFill="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6" t="s">
        <v>30</v>
      </c>
      <c r="B3" s="147"/>
      <c r="C3" s="147"/>
      <c r="D3" s="147"/>
      <c r="E3" s="147"/>
      <c r="F3" s="147"/>
      <c r="G3" s="147"/>
      <c r="H3" s="147"/>
      <c r="I3" s="147"/>
      <c r="J3" s="147"/>
      <c r="K3" s="137"/>
      <c r="L3" s="138"/>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39" t="s">
        <v>14</v>
      </c>
      <c r="B5" s="140"/>
      <c r="C5" s="140"/>
      <c r="D5" s="140"/>
      <c r="E5" s="140"/>
      <c r="F5" s="140"/>
      <c r="G5" s="140"/>
      <c r="H5" s="140"/>
      <c r="I5" s="140"/>
      <c r="J5" s="140"/>
      <c r="K5" s="144"/>
      <c r="L5" s="145"/>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6" t="s">
        <v>15</v>
      </c>
      <c r="B6" s="164"/>
      <c r="C6" s="164"/>
      <c r="D6" s="164" t="s">
        <v>29</v>
      </c>
      <c r="E6" s="164"/>
      <c r="F6" s="3" t="s">
        <v>19</v>
      </c>
      <c r="G6" s="158" t="s">
        <v>16</v>
      </c>
      <c r="H6" s="159"/>
      <c r="I6" s="160"/>
      <c r="J6" s="3" t="s">
        <v>17</v>
      </c>
      <c r="K6" s="164" t="s">
        <v>18</v>
      </c>
      <c r="L6" s="167"/>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77"/>
      <c r="B7" s="165"/>
      <c r="C7" s="165"/>
      <c r="D7" s="165"/>
      <c r="E7" s="165"/>
      <c r="F7" s="13"/>
      <c r="G7" s="161"/>
      <c r="H7" s="162"/>
      <c r="I7" s="163"/>
      <c r="J7" s="13"/>
      <c r="K7" s="178"/>
      <c r="L7" s="179"/>
    </row>
    <row r="8" spans="1:120" s="2" customFormat="1" ht="15.75" customHeight="1" x14ac:dyDescent="0.25">
      <c r="A8" s="139" t="s">
        <v>0</v>
      </c>
      <c r="B8" s="140"/>
      <c r="C8" s="140"/>
      <c r="D8" s="140"/>
      <c r="E8" s="140"/>
      <c r="F8" s="140"/>
      <c r="G8" s="140"/>
      <c r="H8" s="140"/>
      <c r="I8" s="140"/>
      <c r="J8" s="140"/>
      <c r="K8" s="144"/>
      <c r="L8" s="145"/>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71" t="s">
        <v>10</v>
      </c>
      <c r="B9" s="172"/>
      <c r="C9" s="175" t="s">
        <v>40</v>
      </c>
      <c r="D9" s="176"/>
      <c r="E9" s="176"/>
      <c r="F9" s="172"/>
      <c r="G9" s="175" t="s">
        <v>2</v>
      </c>
      <c r="H9" s="172"/>
      <c r="I9" s="175" t="s">
        <v>41</v>
      </c>
      <c r="J9" s="172"/>
      <c r="K9" s="164" t="s">
        <v>9</v>
      </c>
      <c r="L9" s="167"/>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3" t="s">
        <v>327</v>
      </c>
      <c r="B10" s="174"/>
      <c r="C10" s="180" t="str">
        <f>VLOOKUP(A10,lista,2,0)</f>
        <v>G. INGENIERÍA DIGITAL Y BIM</v>
      </c>
      <c r="D10" s="180"/>
      <c r="E10" s="180"/>
      <c r="F10" s="180"/>
      <c r="G10" s="180" t="str">
        <f>VLOOKUP(A10,lista,3,0)</f>
        <v>Experto/a 3</v>
      </c>
      <c r="H10" s="180"/>
      <c r="I10" s="185" t="str">
        <f>VLOOKUP(A10,lista,4,0)</f>
        <v>Experto/a en implantación BIM en cliente público</v>
      </c>
      <c r="J10" s="186"/>
      <c r="K10" s="180" t="str">
        <f>VLOOKUP(A10,lista,5,0)</f>
        <v>Sevilla</v>
      </c>
      <c r="L10" s="181"/>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82" t="s">
        <v>37</v>
      </c>
      <c r="B11" s="183"/>
      <c r="C11" s="183"/>
      <c r="D11" s="183"/>
      <c r="E11" s="183"/>
      <c r="F11" s="183"/>
      <c r="G11" s="183"/>
      <c r="H11" s="183"/>
      <c r="I11" s="183"/>
      <c r="J11" s="183"/>
      <c r="K11" s="183"/>
      <c r="L11" s="184"/>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39" t="s">
        <v>1</v>
      </c>
      <c r="B12" s="140"/>
      <c r="C12" s="140"/>
      <c r="D12" s="140"/>
      <c r="E12" s="140"/>
      <c r="F12" s="140"/>
      <c r="G12" s="140"/>
      <c r="H12" s="140"/>
      <c r="I12" s="140"/>
      <c r="J12" s="140"/>
      <c r="K12" s="144"/>
      <c r="L12" s="145"/>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91" t="s">
        <v>33</v>
      </c>
      <c r="B13" s="192"/>
      <c r="C13" s="192"/>
      <c r="D13" s="192"/>
      <c r="E13" s="192"/>
      <c r="F13" s="192"/>
      <c r="G13" s="192"/>
      <c r="H13" s="192"/>
      <c r="I13" s="192"/>
      <c r="J13" s="192"/>
      <c r="K13" s="192"/>
      <c r="L13" s="193"/>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48" t="s">
        <v>12</v>
      </c>
      <c r="B14" s="149"/>
      <c r="C14" s="187" t="s">
        <v>11</v>
      </c>
      <c r="D14" s="188"/>
      <c r="E14" s="188"/>
      <c r="F14" s="188"/>
      <c r="G14" s="188"/>
      <c r="H14" s="188"/>
      <c r="I14" s="189"/>
      <c r="J14" s="149" t="s">
        <v>13</v>
      </c>
      <c r="K14" s="149"/>
      <c r="L14" s="152"/>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0"/>
      <c r="B15" s="151"/>
      <c r="C15" s="153"/>
      <c r="D15" s="154"/>
      <c r="E15" s="154"/>
      <c r="F15" s="154"/>
      <c r="G15" s="154"/>
      <c r="H15" s="154"/>
      <c r="I15" s="190"/>
      <c r="J15" s="153"/>
      <c r="K15" s="154"/>
      <c r="L15" s="155"/>
    </row>
    <row r="16" spans="1:120" s="2" customFormat="1" ht="18.75" customHeight="1" thickBot="1" x14ac:dyDescent="0.3">
      <c r="A16" s="168" t="s">
        <v>34</v>
      </c>
      <c r="B16" s="169"/>
      <c r="C16" s="169"/>
      <c r="D16" s="169"/>
      <c r="E16" s="169"/>
      <c r="F16" s="169"/>
      <c r="G16" s="169"/>
      <c r="H16" s="169"/>
      <c r="I16" s="169"/>
      <c r="J16" s="169"/>
      <c r="K16" s="169"/>
      <c r="L16" s="170"/>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96" t="str">
        <f>VLOOKUP(A10,lista,6,0)</f>
        <v>Formación Máster en BIM.</v>
      </c>
      <c r="B17" s="197"/>
      <c r="C17" s="197"/>
      <c r="D17" s="197"/>
      <c r="E17" s="197"/>
      <c r="F17" s="197"/>
      <c r="G17" s="197"/>
      <c r="H17" s="198"/>
      <c r="I17" s="49"/>
      <c r="J17" s="194" t="s">
        <v>32</v>
      </c>
      <c r="K17" s="194"/>
      <c r="L17" s="195"/>
    </row>
    <row r="18" spans="1:120" s="2" customFormat="1" ht="19.2" customHeight="1" thickTop="1" x14ac:dyDescent="0.25">
      <c r="A18" s="156" t="s">
        <v>35</v>
      </c>
      <c r="B18" s="157"/>
      <c r="C18" s="157"/>
      <c r="D18" s="157"/>
      <c r="E18" s="157"/>
      <c r="F18" s="157"/>
      <c r="G18" s="157"/>
      <c r="H18" s="157"/>
      <c r="I18" s="157"/>
      <c r="J18" s="157"/>
      <c r="K18" s="157"/>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1" t="s">
        <v>86</v>
      </c>
      <c r="B19" s="142"/>
      <c r="C19" s="142"/>
      <c r="D19" s="142"/>
      <c r="E19" s="142"/>
      <c r="F19" s="142"/>
      <c r="G19" s="142"/>
      <c r="H19" s="142"/>
      <c r="I19" s="142"/>
      <c r="J19" s="142"/>
      <c r="K19" s="142"/>
      <c r="L19" s="143"/>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99" t="s">
        <v>68</v>
      </c>
      <c r="B20" s="200"/>
      <c r="C20" s="200"/>
      <c r="D20" s="200"/>
      <c r="E20" s="200"/>
      <c r="F20" s="200"/>
      <c r="G20" s="200"/>
      <c r="H20" s="200"/>
      <c r="I20" s="200"/>
      <c r="J20" s="201"/>
      <c r="K20" s="202"/>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30" t="s">
        <v>23</v>
      </c>
      <c r="D21" s="131"/>
      <c r="E21" s="130" t="s">
        <v>7</v>
      </c>
      <c r="F21" s="131"/>
      <c r="G21" s="130" t="s">
        <v>83</v>
      </c>
      <c r="H21" s="132"/>
      <c r="I21" s="131"/>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01"/>
      <c r="D22" s="102"/>
      <c r="E22" s="103"/>
      <c r="F22" s="104"/>
      <c r="G22" s="125"/>
      <c r="H22" s="125"/>
      <c r="I22" s="125"/>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01"/>
      <c r="D23" s="102"/>
      <c r="E23" s="103"/>
      <c r="F23" s="104"/>
      <c r="G23" s="101"/>
      <c r="H23" s="105"/>
      <c r="I23" s="102"/>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01"/>
      <c r="D24" s="102"/>
      <c r="E24" s="103"/>
      <c r="F24" s="104"/>
      <c r="G24" s="103"/>
      <c r="H24" s="126"/>
      <c r="I24" s="104"/>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01"/>
      <c r="D25" s="102"/>
      <c r="E25" s="103"/>
      <c r="F25" s="104"/>
      <c r="G25" s="103"/>
      <c r="H25" s="126"/>
      <c r="I25" s="104"/>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01"/>
      <c r="D26" s="102"/>
      <c r="E26" s="103"/>
      <c r="F26" s="104"/>
      <c r="G26" s="103"/>
      <c r="H26" s="126"/>
      <c r="I26" s="104"/>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01"/>
      <c r="D27" s="102"/>
      <c r="E27" s="103"/>
      <c r="F27" s="104"/>
      <c r="G27" s="103"/>
      <c r="H27" s="126"/>
      <c r="I27" s="104"/>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01"/>
      <c r="D28" s="102"/>
      <c r="E28" s="103"/>
      <c r="F28" s="104"/>
      <c r="G28" s="103"/>
      <c r="H28" s="126"/>
      <c r="I28" s="104"/>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01"/>
      <c r="D29" s="102"/>
      <c r="E29" s="103"/>
      <c r="F29" s="104"/>
      <c r="G29" s="103"/>
      <c r="H29" s="126"/>
      <c r="I29" s="104"/>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01"/>
      <c r="D30" s="102"/>
      <c r="E30" s="103"/>
      <c r="F30" s="104"/>
      <c r="G30" s="103"/>
      <c r="H30" s="126"/>
      <c r="I30" s="104"/>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01"/>
      <c r="D31" s="102"/>
      <c r="E31" s="103"/>
      <c r="F31" s="104"/>
      <c r="G31" s="103"/>
      <c r="H31" s="126"/>
      <c r="I31" s="104"/>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01"/>
      <c r="D32" s="102"/>
      <c r="E32" s="103"/>
      <c r="F32" s="104"/>
      <c r="G32" s="103"/>
      <c r="H32" s="126"/>
      <c r="I32" s="104"/>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01"/>
      <c r="D33" s="102"/>
      <c r="E33" s="103"/>
      <c r="F33" s="104"/>
      <c r="G33" s="133"/>
      <c r="H33" s="126"/>
      <c r="I33" s="104"/>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01"/>
      <c r="D34" s="102"/>
      <c r="E34" s="103"/>
      <c r="F34" s="104"/>
      <c r="G34" s="103"/>
      <c r="H34" s="126"/>
      <c r="I34" s="104"/>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01"/>
      <c r="D35" s="102"/>
      <c r="E35" s="103"/>
      <c r="F35" s="104"/>
      <c r="G35" s="103"/>
      <c r="H35" s="126"/>
      <c r="I35" s="104"/>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27" t="s">
        <v>69</v>
      </c>
      <c r="B36" s="128"/>
      <c r="C36" s="128"/>
      <c r="D36" s="128"/>
      <c r="E36" s="128"/>
      <c r="F36" s="128"/>
      <c r="G36" s="128"/>
      <c r="H36" s="128"/>
      <c r="I36" s="128"/>
      <c r="J36" s="128"/>
      <c r="K36" s="129"/>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34" t="s">
        <v>679</v>
      </c>
      <c r="B37" s="135"/>
      <c r="C37" s="135"/>
      <c r="D37" s="135"/>
      <c r="E37" s="135"/>
      <c r="F37" s="135"/>
      <c r="G37" s="135"/>
      <c r="H37" s="135"/>
      <c r="I37" s="135"/>
      <c r="J37" s="135"/>
      <c r="K37" s="136"/>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30" t="s">
        <v>23</v>
      </c>
      <c r="D38" s="131"/>
      <c r="E38" s="130" t="s">
        <v>7</v>
      </c>
      <c r="F38" s="131"/>
      <c r="G38" s="130" t="s">
        <v>84</v>
      </c>
      <c r="H38" s="132"/>
      <c r="I38" s="131"/>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01"/>
      <c r="D39" s="102"/>
      <c r="E39" s="103"/>
      <c r="F39" s="104"/>
      <c r="G39" s="125"/>
      <c r="H39" s="125"/>
      <c r="I39" s="125"/>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01"/>
      <c r="D40" s="102"/>
      <c r="E40" s="103"/>
      <c r="F40" s="104"/>
      <c r="G40" s="125"/>
      <c r="H40" s="125"/>
      <c r="I40" s="125"/>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01"/>
      <c r="D41" s="102"/>
      <c r="E41" s="103"/>
      <c r="F41" s="104"/>
      <c r="G41" s="125"/>
      <c r="H41" s="125"/>
      <c r="I41" s="125"/>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01"/>
      <c r="D42" s="102"/>
      <c r="E42" s="103"/>
      <c r="F42" s="104"/>
      <c r="G42" s="125"/>
      <c r="H42" s="125"/>
      <c r="I42" s="125"/>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01"/>
      <c r="D43" s="102"/>
      <c r="E43" s="103"/>
      <c r="F43" s="104"/>
      <c r="G43" s="125"/>
      <c r="H43" s="125"/>
      <c r="I43" s="125"/>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01"/>
      <c r="D44" s="102"/>
      <c r="E44" s="103"/>
      <c r="F44" s="104"/>
      <c r="G44" s="125"/>
      <c r="H44" s="125"/>
      <c r="I44" s="125"/>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01"/>
      <c r="D45" s="102"/>
      <c r="E45" s="103"/>
      <c r="F45" s="104"/>
      <c r="G45" s="125"/>
      <c r="H45" s="125"/>
      <c r="I45" s="125"/>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01"/>
      <c r="D46" s="102"/>
      <c r="E46" s="103"/>
      <c r="F46" s="104"/>
      <c r="G46" s="125"/>
      <c r="H46" s="125"/>
      <c r="I46" s="125"/>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01"/>
      <c r="D47" s="102"/>
      <c r="E47" s="103"/>
      <c r="F47" s="104"/>
      <c r="G47" s="125"/>
      <c r="H47" s="125"/>
      <c r="I47" s="125"/>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01"/>
      <c r="D48" s="102"/>
      <c r="E48" s="103"/>
      <c r="F48" s="104"/>
      <c r="G48" s="125"/>
      <c r="H48" s="125"/>
      <c r="I48" s="125"/>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01"/>
      <c r="D49" s="102"/>
      <c r="E49" s="103"/>
      <c r="F49" s="104"/>
      <c r="G49" s="125"/>
      <c r="H49" s="125"/>
      <c r="I49" s="125"/>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01"/>
      <c r="D50" s="102"/>
      <c r="E50" s="103"/>
      <c r="F50" s="104"/>
      <c r="G50" s="125"/>
      <c r="H50" s="125"/>
      <c r="I50" s="125"/>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01"/>
      <c r="D51" s="102"/>
      <c r="E51" s="103"/>
      <c r="F51" s="104"/>
      <c r="G51" s="125"/>
      <c r="H51" s="125"/>
      <c r="I51" s="125"/>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01"/>
      <c r="D52" s="102"/>
      <c r="E52" s="103"/>
      <c r="F52" s="104"/>
      <c r="G52" s="125"/>
      <c r="H52" s="125"/>
      <c r="I52" s="125"/>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16" t="s">
        <v>45</v>
      </c>
      <c r="B53" s="117"/>
      <c r="C53" s="117"/>
      <c r="D53" s="117"/>
      <c r="E53" s="117"/>
      <c r="F53" s="117"/>
      <c r="G53" s="117"/>
      <c r="H53" s="117"/>
      <c r="I53" s="117"/>
      <c r="J53" s="117"/>
      <c r="K53" s="118"/>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22" t="s">
        <v>678</v>
      </c>
      <c r="B54" s="123"/>
      <c r="C54" s="123"/>
      <c r="D54" s="123"/>
      <c r="E54" s="123"/>
      <c r="F54" s="123"/>
      <c r="G54" s="123"/>
      <c r="H54" s="123"/>
      <c r="I54" s="123"/>
      <c r="J54" s="123"/>
      <c r="K54" s="124"/>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19" t="s">
        <v>23</v>
      </c>
      <c r="D55" s="120"/>
      <c r="E55" s="119" t="s">
        <v>7</v>
      </c>
      <c r="F55" s="120"/>
      <c r="G55" s="119" t="s">
        <v>84</v>
      </c>
      <c r="H55" s="121"/>
      <c r="I55" s="120"/>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01"/>
      <c r="D56" s="102"/>
      <c r="E56" s="103"/>
      <c r="F56" s="104"/>
      <c r="G56" s="101"/>
      <c r="H56" s="105"/>
      <c r="I56" s="102"/>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01"/>
      <c r="D57" s="102"/>
      <c r="E57" s="103"/>
      <c r="F57" s="104"/>
      <c r="G57" s="101"/>
      <c r="H57" s="105"/>
      <c r="I57" s="102"/>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01"/>
      <c r="D58" s="102"/>
      <c r="E58" s="103"/>
      <c r="F58" s="104"/>
      <c r="G58" s="101"/>
      <c r="H58" s="105"/>
      <c r="I58" s="102"/>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01"/>
      <c r="D59" s="102"/>
      <c r="E59" s="103"/>
      <c r="F59" s="104"/>
      <c r="G59" s="101"/>
      <c r="H59" s="105"/>
      <c r="I59" s="102"/>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01"/>
      <c r="D60" s="102"/>
      <c r="E60" s="103"/>
      <c r="F60" s="104"/>
      <c r="G60" s="101"/>
      <c r="H60" s="105"/>
      <c r="I60" s="102"/>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01"/>
      <c r="D61" s="102"/>
      <c r="E61" s="103"/>
      <c r="F61" s="104"/>
      <c r="G61" s="101"/>
      <c r="H61" s="105"/>
      <c r="I61" s="102"/>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01"/>
      <c r="D62" s="102"/>
      <c r="E62" s="103"/>
      <c r="F62" s="104"/>
      <c r="G62" s="101"/>
      <c r="H62" s="105"/>
      <c r="I62" s="102"/>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01"/>
      <c r="D63" s="102"/>
      <c r="E63" s="103"/>
      <c r="F63" s="104"/>
      <c r="G63" s="101"/>
      <c r="H63" s="105"/>
      <c r="I63" s="102"/>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01"/>
      <c r="D64" s="102"/>
      <c r="E64" s="103"/>
      <c r="F64" s="104"/>
      <c r="G64" s="101"/>
      <c r="H64" s="105"/>
      <c r="I64" s="102"/>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01"/>
      <c r="D65" s="102"/>
      <c r="E65" s="103"/>
      <c r="F65" s="104"/>
      <c r="G65" s="101"/>
      <c r="H65" s="105"/>
      <c r="I65" s="102"/>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01"/>
      <c r="D66" s="102"/>
      <c r="E66" s="103"/>
      <c r="F66" s="104"/>
      <c r="G66" s="101"/>
      <c r="H66" s="105"/>
      <c r="I66" s="102"/>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01"/>
      <c r="D67" s="102"/>
      <c r="E67" s="103"/>
      <c r="F67" s="104"/>
      <c r="G67" s="101"/>
      <c r="H67" s="105"/>
      <c r="I67" s="102"/>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01"/>
      <c r="D68" s="102"/>
      <c r="E68" s="103"/>
      <c r="F68" s="104"/>
      <c r="G68" s="101"/>
      <c r="H68" s="105"/>
      <c r="I68" s="102"/>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01"/>
      <c r="D69" s="102"/>
      <c r="E69" s="103"/>
      <c r="F69" s="104"/>
      <c r="G69" s="101"/>
      <c r="H69" s="105"/>
      <c r="I69" s="102"/>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10" t="s">
        <v>69</v>
      </c>
      <c r="B70" s="111"/>
      <c r="C70" s="111"/>
      <c r="D70" s="111"/>
      <c r="E70" s="111"/>
      <c r="F70" s="111"/>
      <c r="G70" s="111"/>
      <c r="H70" s="111"/>
      <c r="I70" s="111"/>
      <c r="J70" s="111"/>
      <c r="K70" s="112"/>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106" t="s">
        <v>31</v>
      </c>
      <c r="B71" s="107"/>
      <c r="C71" s="107"/>
      <c r="D71" s="107"/>
      <c r="E71" s="107"/>
      <c r="F71" s="107"/>
      <c r="G71" s="107"/>
      <c r="H71" s="107"/>
      <c r="I71" s="107"/>
      <c r="J71" s="107"/>
      <c r="K71" s="107"/>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13"/>
      <c r="D73" s="113"/>
      <c r="E73" s="113"/>
      <c r="F73" s="113"/>
      <c r="G73" s="113"/>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08"/>
      <c r="C74" s="108"/>
      <c r="D74" s="108"/>
      <c r="E74" s="108"/>
      <c r="F74" s="108"/>
      <c r="G74" s="108"/>
      <c r="H74" s="108"/>
      <c r="I74" s="108"/>
      <c r="J74" s="108"/>
      <c r="K74" s="108"/>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09" t="s">
        <v>87</v>
      </c>
      <c r="C75" s="109"/>
      <c r="D75" s="109"/>
      <c r="E75" s="109"/>
      <c r="F75" s="109"/>
      <c r="G75" s="109"/>
      <c r="H75" s="109"/>
      <c r="I75" s="109"/>
      <c r="J75" s="109"/>
      <c r="K75" s="109"/>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13"/>
      <c r="E77" s="113"/>
      <c r="F77" s="113"/>
      <c r="G77" s="113"/>
      <c r="H77" s="69" t="s">
        <v>88</v>
      </c>
      <c r="I77" s="115">
        <f ca="1">TODAY()</f>
        <v>46128</v>
      </c>
      <c r="J77" s="115"/>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14"/>
      <c r="F83" s="114"/>
      <c r="G83" s="114"/>
      <c r="H83" s="114"/>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WYq/BY+KLDxW6SQMUuODD+WY4Hi2wFnvfBiv1rrJkKVFybAd6M/7sY2cnI0c62LxJHlN+z/ELo9tncUlHQVlEQ==" saltValue="5piLnDGiEYC8DtRs6xRBLQ==" spinCount="100000" sheet="1" objects="1" scenarios="1"/>
  <mergeCells count="187">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B74:K74"/>
    <mergeCell ref="B75:K75"/>
    <mergeCell ref="C69:D69"/>
    <mergeCell ref="E69:F69"/>
    <mergeCell ref="G69:I69"/>
    <mergeCell ref="A70:K70"/>
    <mergeCell ref="C73:G73"/>
    <mergeCell ref="E83:H83"/>
    <mergeCell ref="D77:G77"/>
    <mergeCell ref="I77:J77"/>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2026-04-16T08:27:35Z</dcterms:modified>
</cp:coreProperties>
</file>